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Built-in bookcases — Pair, 8 ft, with doors below</t>
        </is>
      </c>
      <c r="B15" s="10">
        <v>1</v>
      </c>
      <c r="C15" s="2">
        <v>4200</v>
      </c>
      <c r="D15" s="2">
        <f>IF(B15="","",B15*C15)</f>
        <v>4200</v>
      </c>
    </row>
    <row r="16">
      <c r="A16" s="0" t="inlineStr">
        <is>
          <t xml:space="preserve">Crown molding — Per linear ft, installed</t>
        </is>
      </c>
      <c r="B16" s="10">
        <v>120</v>
      </c>
      <c r="C16" s="2">
        <v>12</v>
      </c>
      <c r="D16" s="2">
        <f>IF(B16="","",B16*C16)</f>
        <v>1440</v>
      </c>
    </row>
    <row r="17">
      <c r="A17" s="0" t="inlineStr">
        <is>
          <t xml:space="preserve">Baseboard replacement — Per linear ft</t>
        </is>
      </c>
      <c r="B17" s="10">
        <v>260</v>
      </c>
      <c r="C17" s="2">
        <v>7</v>
      </c>
      <c r="D17" s="2">
        <f>IF(B17="","",B17*C17)</f>
        <v>1820</v>
      </c>
    </row>
    <row r="18">
      <c r="A18" s="0" t="inlineStr">
        <is>
          <t xml:space="preserve">Materials — Lumber, sheet goods, hardware</t>
        </is>
      </c>
      <c r="B18" s="10">
        <v>1</v>
      </c>
      <c r="C18" s="2">
        <v>1350</v>
      </c>
      <c r="D18" s="2">
        <f>IF(B18="","",B18*C18)</f>
        <v>1350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8810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Estimated total</t>
        </is>
      </c>
      <c r="D25" s="3">
        <f>D23+D24</f>
        <v>8810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Paint-grade poplar unless noted. Finishing by painter not included. Wall conditions may affect fit.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