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Remove and dispose of carpet and pad — Per sq ft</t>
        </is>
      </c>
      <c r="B15" s="10">
        <v>640</v>
      </c>
      <c r="C15" s="2">
        <v>0.75</v>
      </c>
      <c r="D15" s="2">
        <f>IF(B15="","",B15*C15)</f>
        <v>480.0</v>
      </c>
    </row>
    <row r="16">
      <c r="A16" s="0" t="inlineStr">
        <is>
          <t xml:space="preserve">Subfloor prep and leveling — Per sq ft</t>
        </is>
      </c>
      <c r="B16" s="10">
        <v>640</v>
      </c>
      <c r="C16" s="2">
        <v>0.6</v>
      </c>
      <c r="D16" s="2">
        <f>IF(B16="","",B16*C16)</f>
        <v>384.0</v>
      </c>
    </row>
    <row r="17">
      <c r="A17" s="0" t="inlineStr">
        <is>
          <t xml:space="preserve">Luxury vinyl plank, [brand, color] — Per sq ft, 640 + 10% waste</t>
        </is>
      </c>
      <c r="B17" s="10">
        <v>704</v>
      </c>
      <c r="C17" s="2">
        <v>3.4</v>
      </c>
      <c r="D17" s="2">
        <f>IF(B17="","",B17*C17)</f>
        <v>2393.6</v>
      </c>
    </row>
    <row r="18">
      <c r="A18" s="0" t="inlineStr">
        <is>
          <t xml:space="preserve">Underlayment — Per sq ft</t>
        </is>
      </c>
      <c r="B18" s="10">
        <v>640</v>
      </c>
      <c r="C18" s="2">
        <v>0.45</v>
      </c>
      <c r="D18" s="2">
        <f>IF(B18="","",B18*C18)</f>
        <v>288.0</v>
      </c>
    </row>
    <row r="19">
      <c r="A19" s="0" t="inlineStr">
        <is>
          <t xml:space="preserve">Installation — Per sq ft</t>
        </is>
      </c>
      <c r="B19" s="10">
        <v>640</v>
      </c>
      <c r="C19" s="2">
        <v>2.25</v>
      </c>
      <c r="D19" s="2">
        <f>IF(B19="","",B19*C19)</f>
        <v>1440.0</v>
      </c>
    </row>
    <row r="20">
      <c r="A20" s="0" t="inlineStr">
        <is>
          <t xml:space="preserve">Transitions and baseboards</t>
        </is>
      </c>
      <c r="B20" s="10">
        <v>1</v>
      </c>
      <c r="C20" s="2">
        <v>340</v>
      </c>
      <c r="D20" s="2">
        <f>IF(B20="","",B20*C20)</f>
        <v>340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5325.6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0.0</v>
      </c>
    </row>
    <row r="27">
      <c r="A27" s="0"/>
      <c r="C27" s="1" t="inlineStr">
        <is>
          <t xml:space="preserve">Estimated total</t>
        </is>
      </c>
      <c r="D27" s="3">
        <f>D25+D26</f>
        <v>5325.6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Area measured on site: 640 sq ft. Materials include 10% waste. Subfloor leveling beyond 1 bag per 100 sq ft billed as needed.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