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Demolition and disposal — Hall bathroom, 5 × 8 ft</t>
        </is>
      </c>
      <c r="B15" s="10">
        <v>1</v>
      </c>
      <c r="C15" s="2">
        <v>1400</v>
      </c>
      <c r="D15" s="2">
        <f>IF(B15="","",B15*C15)</f>
        <v>1400</v>
      </c>
    </row>
    <row r="16">
      <c r="A16" s="0" t="inlineStr">
        <is>
          <t xml:space="preserve">Plumbing rough-in and fixtures — Licensed plumber</t>
        </is>
      </c>
      <c r="B16" s="10">
        <v>1</v>
      </c>
      <c r="C16" s="2">
        <v>2600</v>
      </c>
      <c r="D16" s="2">
        <f>IF(B16="","",B16*C16)</f>
        <v>2600</v>
      </c>
    </row>
    <row r="17">
      <c r="A17" s="0" t="inlineStr">
        <is>
          <t xml:space="preserve">Tile, floor and shower walls — Allowance $6/sq ft material</t>
        </is>
      </c>
      <c r="B17" s="10">
        <v>1</v>
      </c>
      <c r="C17" s="2">
        <v>3900</v>
      </c>
      <c r="D17" s="2">
        <f>IF(B17="","",B17*C17)</f>
        <v>3900</v>
      </c>
    </row>
    <row r="18">
      <c r="A18" s="0" t="inlineStr">
        <is>
          <t xml:space="preserve">Vanity, top and mirror — Allowance</t>
        </is>
      </c>
      <c r="B18" s="10">
        <v>1</v>
      </c>
      <c r="C18" s="2">
        <v>1500</v>
      </c>
      <c r="D18" s="2">
        <f>IF(B18="","",B18*C18)</f>
        <v>1500</v>
      </c>
    </row>
    <row r="19">
      <c r="A19" s="0" t="inlineStr">
        <is>
          <t xml:space="preserve">Electrical, fan and lighting — Licensed electrician</t>
        </is>
      </c>
      <c r="B19" s="10">
        <v>1</v>
      </c>
      <c r="C19" s="2">
        <v>950</v>
      </c>
      <c r="D19" s="2">
        <f>IF(B19="","",B19*C19)</f>
        <v>950</v>
      </c>
    </row>
    <row r="20">
      <c r="A20" s="0" t="inlineStr">
        <is>
          <t xml:space="preserve">Permit and contingency, 8%</t>
        </is>
      </c>
      <c r="B20" s="10">
        <v>1</v>
      </c>
      <c r="C20" s="2">
        <v>1100</v>
      </c>
      <c r="D20" s="2">
        <f>IF(B20="","",B20*C20)</f>
        <v>1100</v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3">
      <c r="A23" s="0"/>
      <c r="D23" s="2">
        <f>IF(B23="","",B23*C23)</f>
      </c>
    </row>
    <row r="25">
      <c r="A25" s="0"/>
      <c r="C25" s="1" t="inlineStr">
        <is>
          <t xml:space="preserve">Subtotal</t>
        </is>
      </c>
      <c r="D25" s="2">
        <f>SUM(D15:D23)</f>
        <v>11450</v>
      </c>
    </row>
    <row r="26">
      <c r="A26" s="0"/>
      <c r="B26" s="1" t="inlineStr">
        <is>
          <t xml:space="preserve">Tax rate</t>
        </is>
      </c>
      <c r="C26" s="5">
        <v>0</v>
      </c>
      <c r="D26" s="2">
        <f>ROUND(D25*C26,2)</f>
        <v>0</v>
      </c>
    </row>
    <row r="27">
      <c r="A27" s="0"/>
      <c r="C27" s="1" t="inlineStr">
        <is>
          <t xml:space="preserve">Estimated total</t>
        </is>
      </c>
      <c r="D27" s="3">
        <f>D25+D26</f>
        <v>11450</v>
      </c>
    </row>
    <row r="29">
      <c r="A29" s="7" t="inlineStr">
        <is>
          <t xml:space="preserve">NOTES</t>
        </is>
      </c>
    </row>
    <row r="30" ht="40" customHeight="1">
      <c r="A30" s="0" t="inlineStr">
        <is>
          <t xml:space="preserve">Tile, vanity and fixtures are allowances; price follows final selections. Hidden damage priced separately with approval.</t>
        </is>
      </c>
    </row>
    <row r="32">
      <c r="A32" s="7" t="inlineStr">
        <is>
          <t xml:space="preserve">ACCEPTED BY</t>
        </is>
      </c>
    </row>
    <row r="33" ht="40" customHeight="1">
      <c r="A33" s="0" t="inlineStr">
        <is>
          <t xml:space="preserve">Signature: ____________________   Name: ________________   Date: __________</t>
        </is>
      </c>
    </row>
  </sheetData>
  <mergeCells count="2">
    <mergeCell ref="A30:D30"/>
    <mergeCell ref="A33:D33"/>
  </mergeCells>
  <pageMargins left="0.6" right="0.6" top="0.6" bottom="0.6" header="0.3" footer="0.3"/>
  <pageSetup orientation="portrait" fitToWidth="1" fitToHeight="0"/>
</worksheet>
</file>