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Item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old siding — Per square</t>
        </is>
      </c>
      <c r="B15" s="10">
        <v>22</v>
      </c>
      <c r="C15" s="2">
        <v>65</v>
      </c>
      <c r="D15" s="2">
        <f>IF(B15="","",B15*C15)</f>
        <v>1430</v>
      </c>
    </row>
    <row r="16">
      <c r="A16" s="0" t="inlineStr">
        <is>
          <t xml:space="preserve">House wrap and flashing tape — Per square</t>
        </is>
      </c>
      <c r="B16" s="10">
        <v>22</v>
      </c>
      <c r="C16" s="2">
        <v>45</v>
      </c>
      <c r="D16" s="2">
        <f>IF(B16="","",B16*C16)</f>
        <v>990</v>
      </c>
    </row>
    <row r="17">
      <c r="A17" s="0" t="inlineStr">
        <is>
          <t xml:space="preserve">Vinyl siding, installed — [Brand, profile], per square</t>
        </is>
      </c>
      <c r="B17" s="10">
        <v>24</v>
      </c>
      <c r="C17" s="2">
        <v>410</v>
      </c>
      <c r="D17" s="2">
        <f>IF(B17="","",B17*C17)</f>
        <v>9840</v>
      </c>
    </row>
    <row r="18">
      <c r="A18" s="0" t="inlineStr">
        <is>
          <t xml:space="preserve">Window and door trim — Per opening</t>
        </is>
      </c>
      <c r="B18" s="10">
        <v>16</v>
      </c>
      <c r="C18" s="2">
        <v>85</v>
      </c>
      <c r="D18" s="2">
        <f>IF(B18="","",B18*C18)</f>
        <v>1360</v>
      </c>
    </row>
    <row r="19">
      <c r="A19" s="0" t="inlineStr">
        <is>
          <t xml:space="preserve">Soffit and fascia — Per linear ft</t>
        </is>
      </c>
      <c r="B19" s="10">
        <v>180</v>
      </c>
      <c r="C19" s="2">
        <v>14</v>
      </c>
      <c r="D19" s="2">
        <f>IF(B19="","",B19*C19)</f>
        <v>2520</v>
      </c>
    </row>
    <row r="20">
      <c r="A20" s="0" t="inlineStr">
        <is>
          <t xml:space="preserve">Dumpster and disposal</t>
        </is>
      </c>
      <c r="B20" s="10">
        <v>1</v>
      </c>
      <c r="C20" s="2">
        <v>550</v>
      </c>
      <c r="D20" s="2">
        <f>IF(B20="","",B20*C20)</f>
        <v>550</v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3">
      <c r="A23" s="0"/>
      <c r="D23" s="2">
        <f>IF(B23="","",B23*C23)</f>
      </c>
    </row>
    <row r="25">
      <c r="A25" s="0"/>
      <c r="C25" s="1" t="inlineStr">
        <is>
          <t xml:space="preserve">Subtotal</t>
        </is>
      </c>
      <c r="D25" s="2">
        <f>SUM(D15:D23)</f>
        <v>16690</v>
      </c>
    </row>
    <row r="26">
      <c r="A26" s="0"/>
      <c r="B26" s="1" t="inlineStr">
        <is>
          <t xml:space="preserve">Tax rate</t>
        </is>
      </c>
      <c r="C26" s="5">
        <v>0</v>
      </c>
      <c r="D26" s="2">
        <f>ROUND(D25*C26,2)</f>
        <v>0</v>
      </c>
    </row>
    <row r="27">
      <c r="A27" s="0"/>
      <c r="C27" s="1" t="inlineStr">
        <is>
          <t xml:space="preserve">Estimated total</t>
        </is>
      </c>
      <c r="D27" s="3">
        <f>D25+D26</f>
        <v>16690</v>
      </c>
    </row>
    <row r="29">
      <c r="A29" s="7" t="inlineStr">
        <is>
          <t xml:space="preserve">NOTES</t>
        </is>
      </c>
    </row>
    <row r="30" ht="40" customHeight="1">
      <c r="A30" s="0" t="inlineStr">
        <is>
          <t xml:space="preserve">22 squares of wall area plus 10% waste. Rotted sheathing replaced at $85 per sheet as found. Manufacturer’s warranty plus 5 years on labor.</t>
        </is>
      </c>
    </row>
    <row r="32">
      <c r="A32" s="7" t="inlineStr">
        <is>
          <t xml:space="preserve">ACCEPTED BY</t>
        </is>
      </c>
    </row>
    <row r="33" ht="40" customHeight="1">
      <c r="A33" s="0" t="inlineStr">
        <is>
          <t xml:space="preserve">Signature: ____________________   Name: ________________   Date: __________</t>
        </is>
      </c>
    </row>
  </sheetData>
  <mergeCells count="2">
    <mergeCell ref="A30:D30"/>
    <mergeCell ref="A33:D33"/>
  </mergeCells>
  <pageMargins left="0.6" right="0.6" top="0.6" bottom="0.6" header="0.3" footer="0.3"/>
  <pageSetup orientation="portrait" fitToWidth="1" fitToHeight="0"/>
</worksheet>
</file>